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
    </mc:Choice>
  </mc:AlternateContent>
  <xr:revisionPtr revIDLastSave="0" documentId="13_ncr:1_{5ABBAF73-D63F-4641-AD2C-0D10BDC947A0}"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Budget!$B$2:$J$33</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1" l="1"/>
  <c r="G9" i="1"/>
  <c r="F9" i="1"/>
  <c r="G15" i="1"/>
  <c r="F15" i="1"/>
  <c r="G21" i="1"/>
  <c r="F21" i="1"/>
  <c r="G27" i="1"/>
  <c r="H10" i="1"/>
  <c r="H11" i="1"/>
  <c r="H12" i="1"/>
  <c r="H13" i="1"/>
  <c r="H14" i="1"/>
  <c r="H16" i="1"/>
  <c r="H17" i="1"/>
  <c r="H18" i="1"/>
  <c r="H19" i="1"/>
  <c r="H20" i="1"/>
  <c r="H22" i="1"/>
  <c r="H23" i="1"/>
  <c r="H24" i="1"/>
  <c r="H25" i="1"/>
  <c r="H26" i="1"/>
  <c r="H28" i="1"/>
  <c r="H29" i="1"/>
  <c r="H30" i="1"/>
  <c r="H31" i="1"/>
  <c r="H32" i="1"/>
  <c r="F7" i="1"/>
  <c r="G7" i="1"/>
  <c r="H9" i="1" l="1"/>
  <c r="H15" i="1"/>
  <c r="H21" i="1"/>
  <c r="H7" i="1"/>
  <c r="H27" i="1"/>
</calcChain>
</file>

<file path=xl/sharedStrings.xml><?xml version="1.0" encoding="utf-8"?>
<sst xmlns="http://schemas.openxmlformats.org/spreadsheetml/2006/main" count="42" uniqueCount="42">
  <si>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</si>
  <si>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</si>
  <si>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</si>
  <si>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</si>
  <si>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</si>
  <si>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</si>
  <si>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</si>
  <si>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</si>
  <si>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</si>
  <si>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TOTAL:</t>
  </si>
  <si>
    <t>EXPENSE ITEM</t>
  </si>
  <si>
    <t>DESCRIPTION</t>
  </si>
  <si>
    <t>ACTUAL</t>
  </si>
  <si>
    <t>VACATION BUDGET TEMPLATE</t>
  </si>
  <si>
    <t>SOMEKA EXAMPLES</t>
  </si>
  <si>
    <t>BUDGET</t>
  </si>
  <si>
    <t>ACCOMMODATION</t>
  </si>
  <si>
    <t>TRANSPORTATION</t>
  </si>
  <si>
    <t>FOOD</t>
  </si>
  <si>
    <t>ACTIVITIES</t>
  </si>
  <si>
    <t>DIFFERENCE</t>
  </si>
  <si>
    <t>Jan 2024 - EXPENSE TABLE</t>
  </si>
  <si>
    <t>Theme Park Tickets</t>
  </si>
  <si>
    <t>Museum Entry</t>
  </si>
  <si>
    <t>Sightseeing Tours</t>
  </si>
  <si>
    <t>Spa/Massage</t>
  </si>
  <si>
    <t>Outdoor Excursions</t>
  </si>
  <si>
    <t>Restaurants</t>
  </si>
  <si>
    <t>Groceries</t>
  </si>
  <si>
    <t>Street Food</t>
  </si>
  <si>
    <t>Fine Dining</t>
  </si>
  <si>
    <t>Coffee Shops</t>
  </si>
  <si>
    <t>Flight Tickets</t>
  </si>
  <si>
    <t>Rental Car</t>
  </si>
  <si>
    <t>Train Pass</t>
  </si>
  <si>
    <t>Taxi/Uber</t>
  </si>
  <si>
    <t>Gas/Fuel</t>
  </si>
  <si>
    <t>Hotel XYZ</t>
  </si>
  <si>
    <t>Airbnb Apartment</t>
  </si>
  <si>
    <t>Resort Stay</t>
  </si>
  <si>
    <t>Bed &amp; Breakfast</t>
  </si>
  <si>
    <t>Vacation 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</si>
</sst>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_ ;\-[$$-409]#,##0.0\ "/>
    <numFmt numFmtId="165" formatCode="[$$-409]#,##0.00"/>
    <numFmt numFmtId="166" formatCode="[$$-409]#,##0.0"/>
  </numFmts>
  <fonts count="30"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style="thin">
        <color indexed="64"/>
      </top>
      <bottom style="thin">
        <color theme="0" tint="-0.499984740745262"/>
      </bottom>
      <diagonal/>
    </border>
  </borders>
  <cellStyleXfs count="5">
    <xf numFmtId="0" fontId="0" fillId="0" borderId="0"/>
    <xf numFmtId="0" fontId="3" fillId="0" borderId="0"/>
    <xf numFmtId="0" fontId="19" fillId="0" borderId="0"/>
    <xf numFmtId="0" fontId="1" fillId="0" borderId="0"/>
    <xf numFmtId="0" fontId="29" fillId="0" borderId="0" applyNumberFormat="0" applyFill="0" applyBorder="0" applyAlignment="0" applyProtection="0"/>
  </cellStyleXfs>
  <cellXfs count="76">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6" fillId="8" borderId="12" xfId="0" applyFont="1" applyFill="1" applyBorder="1" applyAlignment="1" applyProtection="1">
      <alignment horizontal="left" vertical="center"/>
      <protection hidden="1"/>
    </xf>
    <xf numFmtId="0" fontId="26" fillId="8" borderId="13" xfId="0" applyFont="1" applyFill="1" applyBorder="1" applyAlignment="1">
      <alignment horizontal="right" vertical="center"/>
    </xf>
    <xf numFmtId="164" fontId="27" fillId="8" borderId="14" xfId="0" applyNumberFormat="1" applyFont="1" applyFill="1" applyBorder="1" applyAlignment="1" applyProtection="1">
      <alignment horizontal="center" vertical="center"/>
      <protection hidden="1"/>
    </xf>
    <xf numFmtId="0" fontId="28" fillId="9" borderId="15" xfId="0" applyFont="1" applyFill="1" applyBorder="1" applyAlignment="1">
      <alignment horizontal="left" vertical="center"/>
    </xf>
    <xf numFmtId="0" fontId="28" fillId="9" borderId="16" xfId="0" applyFont="1" applyFill="1" applyBorder="1" applyAlignment="1">
      <alignment horizontal="left" vertical="center"/>
    </xf>
    <xf numFmtId="0" fontId="28" fillId="9" borderId="17" xfId="0" applyFont="1" applyFill="1" applyBorder="1" applyAlignment="1">
      <alignment horizontal="center" vertical="center"/>
    </xf>
    <xf numFmtId="0" fontId="28" fillId="10" borderId="15" xfId="0" applyFont="1" applyFill="1" applyBorder="1" applyAlignment="1" applyProtection="1">
      <alignment vertical="center" shrinkToFit="1"/>
      <protection locked="0"/>
    </xf>
    <xf numFmtId="165" fontId="28" fillId="10" borderId="16" xfId="0" applyNumberFormat="1" applyFont="1" applyFill="1" applyBorder="1" applyAlignment="1" applyProtection="1">
      <alignment horizontal="right" vertical="center" shrinkToFit="1"/>
      <protection locked="0"/>
    </xf>
    <xf numFmtId="166" fontId="28" fillId="10" borderId="17" xfId="0" applyNumberFormat="1" applyFont="1" applyFill="1" applyBorder="1" applyAlignment="1" applyProtection="1">
      <alignment horizontal="center" vertical="center" shrinkToFit="1"/>
      <protection hidden="1"/>
    </xf>
    <xf numFmtId="0" fontId="0" fillId="0" borderId="18" xfId="0" applyBorder="1" applyAlignment="1" applyProtection="1">
      <alignment vertical="center" shrinkToFit="1"/>
      <protection locked="0"/>
    </xf>
    <xf numFmtId="0" fontId="8" fillId="0" borderId="0" xfId="0" applyFont="1" applyAlignment="1" applyProtection="1">
      <alignment vertical="center" shrinkToFit="1"/>
      <protection locked="0"/>
    </xf>
    <xf numFmtId="166" fontId="8" fillId="0" borderId="19" xfId="0" applyNumberFormat="1" applyFont="1" applyBorder="1" applyAlignment="1" applyProtection="1">
      <alignment horizontal="center" vertical="center" shrinkToFit="1"/>
      <protection locked="0"/>
    </xf>
    <xf numFmtId="165" fontId="28" fillId="10" borderId="16" xfId="0" applyNumberFormat="1" applyFont="1" applyFill="1" applyBorder="1" applyAlignment="1" applyProtection="1">
      <alignment vertical="center" shrinkToFit="1"/>
      <protection locked="0"/>
    </xf>
    <xf numFmtId="0" fontId="26" fillId="0" borderId="18" xfId="0" applyFont="1" applyBorder="1" applyAlignment="1" applyProtection="1">
      <alignment vertical="center" shrinkToFit="1"/>
      <protection locked="0"/>
    </xf>
    <xf numFmtId="0" fontId="8" fillId="0" borderId="0" xfId="0" applyFont="1" applyAlignment="1" applyProtection="1">
      <alignment horizontal="left"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9" fillId="2" borderId="0" xfId="4" applyFill="1" applyProtection="1">
      <protection locked="0"/>
    </xf>
    <xf numFmtId="0" fontId="0" fillId="2" borderId="0" xfId="0" applyFill="1" applyBorder="1" applyProtection="1">
      <protection locked="0"/>
    </xf>
    <xf numFmtId="0" fontId="4" fillId="4" borderId="0" xfId="0" applyFont="1" applyFill="1" applyBorder="1" applyProtection="1">
      <protection locked="0"/>
    </xf>
    <xf numFmtId="0" fontId="6" fillId="6" borderId="0" xfId="0" applyFont="1" applyFill="1" applyBorder="1" applyProtection="1">
      <protection locked="0"/>
    </xf>
    <xf numFmtId="164" fontId="27" fillId="8" borderId="13" xfId="0" applyNumberFormat="1" applyFont="1" applyFill="1" applyBorder="1" applyAlignment="1" applyProtection="1">
      <alignment horizontal="center" vertical="center"/>
      <protection hidden="1"/>
    </xf>
    <xf numFmtId="0" fontId="28" fillId="9" borderId="16" xfId="0" applyFont="1" applyFill="1" applyBorder="1" applyAlignment="1">
      <alignment horizontal="center" vertical="center"/>
    </xf>
    <xf numFmtId="166" fontId="28" fillId="10" borderId="16" xfId="0" applyNumberFormat="1" applyFont="1" applyFill="1" applyBorder="1" applyAlignment="1" applyProtection="1">
      <alignment horizontal="center" vertical="center" shrinkToFit="1"/>
      <protection hidden="1"/>
    </xf>
    <xf numFmtId="166" fontId="8" fillId="0" borderId="0" xfId="0" applyNumberFormat="1" applyFont="1" applyBorder="1" applyAlignment="1" applyProtection="1">
      <alignment horizontal="center" vertical="center" shrinkToFit="1"/>
      <protection locked="0"/>
    </xf>
    <xf numFmtId="0" fontId="28" fillId="9" borderId="20" xfId="0" applyFont="1" applyFill="1" applyBorder="1" applyAlignment="1">
      <alignment horizontal="center" vertical="center"/>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2">
    <dxf>
      <font>
        <color rgb="FFFF0000"/>
      </font>
      <fill>
        <patternFill patternType="none">
          <bgColor auto="1"/>
        </patternFill>
      </fill>
    </dxf>
    <dxf>
      <font>
        <color rgb="FFFF0000"/>
      </font>
      <fill>
        <patternFill patternType="none">
          <bgColor auto="1"/>
        </patternFill>
      </fill>
    </dxf>
    <dxf>
      <font>
        <color rgb="FFFF0000"/>
      </font>
    </dxf>
    <dxf>
      <font>
        <strike val="0"/>
        <outline val="0"/>
        <shadow val="0"/>
        <u val="none"/>
        <vertAlign val="baseline"/>
        <sz val="11"/>
        <color auto="1"/>
        <name val="Calibri"/>
        <family val="2"/>
        <scheme val="minor"/>
      </font>
      <numFmt numFmtId="166" formatCode="[$$-409]#,##0.0"/>
      <alignment horizontal="center" vertical="center" textRotation="0" wrapText="0" indent="0" justifyLastLine="0" shrinkToFit="1" readingOrder="0"/>
      <border diagonalUp="0" diagonalDown="0">
        <left/>
        <right style="thin">
          <color theme="0" tint="-0.499984740745262"/>
        </right>
        <top/>
        <bottom/>
        <vertical/>
        <horizontal/>
      </border>
      <protection locked="0" hidden="0"/>
    </dxf>
    <dxf>
      <font>
        <b val="0"/>
        <i val="0"/>
        <strike val="0"/>
        <condense val="0"/>
        <extend val="0"/>
        <outline val="0"/>
        <shadow val="0"/>
        <u val="none"/>
        <vertAlign val="baseline"/>
        <sz val="11"/>
        <color auto="1"/>
        <name val="Calibri"/>
        <family val="2"/>
        <scheme val="minor"/>
      </font>
      <numFmt numFmtId="167" formatCode="_-[$$-409]* #,##0.00_ ;_-[$$-409]* \-#,##0.00\ ;_-[$$-409]* &quot;-&quot;??_ ;_-@_ "/>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Calibri"/>
        <family val="2"/>
        <scheme val="minor"/>
      </font>
      <numFmt numFmtId="166" formatCode="[$$-409]#,##0.0"/>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1" readingOrder="0"/>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outline="0">
        <left style="thin">
          <color theme="0" tint="-0.499984740745262"/>
        </left>
        <right/>
        <top/>
        <bottom/>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vacation-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vacation-budget-template" TargetMode="External"/><Relationship Id="rId6" Type="http://schemas.openxmlformats.org/officeDocument/2006/relationships/hyperlink" Target="https://www.someka.net/products/monthly-budget-excel-template/?utm_source=examples&amp;utm_medium=monthlybudget&amp;utm_campaign=vacation-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929335</xdr:colOff>
      <xdr:row>1</xdr:row>
      <xdr:rowOff>130425</xdr:rowOff>
    </xdr:from>
    <xdr:to>
      <xdr:col>8</xdr:col>
      <xdr:colOff>355790</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5410"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5</xdr:col>
      <xdr:colOff>248137</xdr:colOff>
      <xdr:row>1</xdr:row>
      <xdr:rowOff>90825</xdr:rowOff>
    </xdr:from>
    <xdr:to>
      <xdr:col>6</xdr:col>
      <xdr:colOff>262</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6658462"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xdr:from>
      <xdr:col>11</xdr:col>
      <xdr:colOff>0</xdr:colOff>
      <xdr:row>5</xdr:row>
      <xdr:rowOff>0</xdr:rowOff>
    </xdr:from>
    <xdr:to>
      <xdr:col>15</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1320165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H32" totalsRowShown="0" headerRowDxfId="11" dataDxfId="9" headerRowBorderDxfId="10" tableBorderDxfId="8">
  <tableColumns count="5">
    <tableColumn id="1" xr3:uid="{99E9BC14-E3F7-47C3-89E3-86305B9F5259}" name="EXPENSE ITEM" dataDxfId="7"/>
    <tableColumn id="2" xr3:uid="{8A5B943E-9CAF-4FFA-AAC3-43B171A578DE}" name="DESCRIPTION" dataDxfId="6"/>
    <tableColumn id="4" xr3:uid="{8B81F79B-B3D6-4701-BE4B-9809C00C63E0}" name="BUDGET" dataDxfId="5">
      <calculatedColumnFormula>SUM(F10:F14)</calculatedColumnFormula>
    </tableColumn>
    <tableColumn id="3" xr3:uid="{0B48C97F-8703-4F77-BFF9-F7626C255A32}" name="ACTUAL" dataDxfId="4"/>
    <tableColumn id="6" xr3:uid="{37455043-3D31-4FC6-9DC4-52FFD6FB0CE2}" name="DIFFERENCE" dataDxfId="3">
      <calculatedColumnFormula>F9-G9</calculatedColumnFormula>
    </tableColumn>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O33"/>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7" customWidth="1"/>
    <col min="4" max="4" width="34.7109375" style="47" customWidth="1"/>
    <col min="5" max="5" width="50.7109375" style="47" customWidth="1"/>
    <col min="6" max="6" width="30.7109375" style="68" customWidth="1"/>
    <col min="7" max="8" width="30.7109375" style="24" customWidth="1"/>
    <col min="9" max="9" width="5.7109375" style="24" customWidth="1"/>
    <col min="10" max="10" width="1.28515625" style="24" customWidth="1"/>
    <col min="11" max="11" width="2.7109375" style="25" customWidth="1"/>
    <col min="12" max="16384" width="8.85546875" style="24"/>
  </cols>
  <sheetData>
    <row r="1" spans="2:12" ht="6.75" customHeight="1" x14ac:dyDescent="0.25">
      <c r="C1" s="24"/>
      <c r="D1" s="24"/>
      <c r="E1" s="24"/>
    </row>
    <row r="2" spans="2:12" s="29" customFormat="1" ht="20.100000000000001" customHeight="1" x14ac:dyDescent="0.3">
      <c r="B2" s="26"/>
      <c r="C2" s="27"/>
      <c r="D2" s="63" t="s">
        <v>14</v>
      </c>
      <c r="E2" s="27"/>
      <c r="F2" s="69"/>
      <c r="G2" s="26"/>
      <c r="H2" s="26"/>
      <c r="I2" s="26"/>
      <c r="J2" s="26"/>
      <c r="K2" s="28"/>
    </row>
    <row r="3" spans="2:12" s="33" customFormat="1" ht="24" customHeight="1" x14ac:dyDescent="0.35">
      <c r="B3" s="30"/>
      <c r="C3" s="31"/>
      <c r="D3" s="64" t="s">
        <v>13</v>
      </c>
      <c r="E3" s="31"/>
      <c r="F3" s="70"/>
      <c r="G3" s="30"/>
      <c r="H3" s="30"/>
      <c r="I3" s="30"/>
      <c r="J3" s="30"/>
      <c r="K3" s="32"/>
    </row>
    <row r="4" spans="2:12" ht="5.0999999999999996" customHeight="1" x14ac:dyDescent="0.25">
      <c r="C4" s="24"/>
      <c r="D4" s="24"/>
      <c r="E4" s="24"/>
    </row>
    <row r="5" spans="2:12" ht="5.0999999999999996" customHeight="1" x14ac:dyDescent="0.25">
      <c r="C5" s="24"/>
      <c r="D5" s="24"/>
      <c r="E5" s="24"/>
    </row>
    <row r="6" spans="2:12" ht="15" customHeight="1" x14ac:dyDescent="0.25">
      <c r="B6" s="34"/>
      <c r="C6" s="35"/>
      <c r="D6" s="35"/>
      <c r="E6" s="35"/>
      <c r="F6" s="35"/>
      <c r="G6" s="35"/>
      <c r="H6" s="35"/>
      <c r="I6" s="35"/>
      <c r="J6" s="36"/>
      <c r="K6" s="37"/>
    </row>
    <row r="7" spans="2:12" ht="20.100000000000001" customHeight="1" x14ac:dyDescent="0.25">
      <c r="B7" s="38"/>
      <c r="C7" s="22"/>
      <c r="D7" s="48" t="s">
        <v>21</v>
      </c>
      <c r="E7" s="49" t="s">
        <v>9</v>
      </c>
      <c r="F7" s="71">
        <f>SUMIF(C9:C32,"",F9:F32)</f>
        <v>67400</v>
      </c>
      <c r="G7" s="71">
        <f>SUMIF(D9:D32,"",G9:G32)</f>
        <v>30300</v>
      </c>
      <c r="H7" s="50">
        <f>F7-G7</f>
        <v>37100</v>
      </c>
      <c r="I7" s="40"/>
      <c r="J7" s="41"/>
      <c r="K7" s="37"/>
    </row>
    <row r="8" spans="2:12" ht="20.100000000000001" customHeight="1" x14ac:dyDescent="0.25">
      <c r="B8" s="38"/>
      <c r="C8" s="23"/>
      <c r="D8" s="51" t="s">
        <v>10</v>
      </c>
      <c r="E8" s="52" t="s">
        <v>11</v>
      </c>
      <c r="F8" s="72" t="s">
        <v>15</v>
      </c>
      <c r="G8" s="75" t="s">
        <v>12</v>
      </c>
      <c r="H8" s="53" t="s">
        <v>20</v>
      </c>
      <c r="I8" s="39"/>
      <c r="J8" s="41"/>
      <c r="K8" s="37"/>
    </row>
    <row r="9" spans="2:12" ht="20.100000000000001" customHeight="1" x14ac:dyDescent="0.25">
      <c r="B9" s="38"/>
      <c r="C9" s="23"/>
      <c r="D9" s="54" t="s">
        <v>16</v>
      </c>
      <c r="E9" s="55"/>
      <c r="F9" s="73">
        <f>SUM(F10:F14)</f>
        <v>10500</v>
      </c>
      <c r="G9" s="73">
        <f>SUM(G10:G14)</f>
        <v>8300</v>
      </c>
      <c r="H9" s="56">
        <f t="shared" ref="H9:H32" si="0">F9-G9</f>
        <v>2200</v>
      </c>
      <c r="I9" s="39"/>
      <c r="J9" s="41"/>
      <c r="K9" s="37"/>
    </row>
    <row r="10" spans="2:12" ht="20.100000000000001" customHeight="1" x14ac:dyDescent="0.25">
      <c r="B10" s="38"/>
      <c r="C10" s="23"/>
      <c r="D10" s="57"/>
      <c r="E10" s="58" t="s">
        <v>37</v>
      </c>
      <c r="F10" s="74">
        <v>6000</v>
      </c>
      <c r="G10" s="74">
        <v>5000</v>
      </c>
      <c r="H10" s="59">
        <f t="shared" si="0"/>
        <v>1000</v>
      </c>
      <c r="I10" s="39"/>
      <c r="J10" s="41"/>
      <c r="K10" s="37"/>
    </row>
    <row r="11" spans="2:12" ht="20.100000000000001" customHeight="1" x14ac:dyDescent="0.25">
      <c r="B11" s="38"/>
      <c r="C11" s="23"/>
      <c r="D11" s="57"/>
      <c r="E11" s="58" t="s">
        <v>38</v>
      </c>
      <c r="F11" s="74">
        <v>1000</v>
      </c>
      <c r="G11" s="74">
        <v>1000</v>
      </c>
      <c r="H11" s="59">
        <f t="shared" si="0"/>
        <v>0</v>
      </c>
      <c r="I11" s="39"/>
      <c r="J11" s="41"/>
      <c r="K11" s="37"/>
    </row>
    <row r="12" spans="2:12" ht="20.100000000000001" customHeight="1" x14ac:dyDescent="0.25">
      <c r="B12" s="38"/>
      <c r="C12" s="23"/>
      <c r="D12" s="57"/>
      <c r="E12" s="58" t="s">
        <v>39</v>
      </c>
      <c r="F12" s="74">
        <v>2000</v>
      </c>
      <c r="G12" s="74">
        <v>1500</v>
      </c>
      <c r="H12" s="59">
        <f t="shared" si="0"/>
        <v>500</v>
      </c>
      <c r="I12" s="39"/>
      <c r="J12" s="41"/>
      <c r="K12" s="37"/>
    </row>
    <row r="13" spans="2:12" ht="20.100000000000001" customHeight="1" x14ac:dyDescent="0.25">
      <c r="B13" s="38"/>
      <c r="C13" s="23"/>
      <c r="D13" s="57"/>
      <c r="E13" s="58" t="s">
        <v>40</v>
      </c>
      <c r="F13" s="74">
        <v>1000</v>
      </c>
      <c r="G13" s="74">
        <v>500</v>
      </c>
      <c r="H13" s="59">
        <f t="shared" si="0"/>
        <v>500</v>
      </c>
      <c r="I13" s="39"/>
      <c r="J13" s="41"/>
      <c r="K13" s="37"/>
    </row>
    <row r="14" spans="2:12" ht="20.100000000000001" customHeight="1" x14ac:dyDescent="0.25">
      <c r="B14" s="38"/>
      <c r="C14" s="23"/>
      <c r="D14" s="57"/>
      <c r="E14" s="58" t="s">
        <v>41</v>
      </c>
      <c r="F14" s="74">
        <v>500</v>
      </c>
      <c r="G14" s="74">
        <v>300</v>
      </c>
      <c r="H14" s="59">
        <f t="shared" si="0"/>
        <v>200</v>
      </c>
      <c r="I14" s="39"/>
      <c r="J14" s="41"/>
      <c r="K14" s="37"/>
      <c r="L14" s="42"/>
    </row>
    <row r="15" spans="2:12" ht="20.100000000000001" customHeight="1" x14ac:dyDescent="0.25">
      <c r="B15" s="38"/>
      <c r="C15" s="23"/>
      <c r="D15" s="54" t="s">
        <v>17</v>
      </c>
      <c r="E15" s="60"/>
      <c r="F15" s="73">
        <f>SUM(F16:F20)</f>
        <v>11500</v>
      </c>
      <c r="G15" s="73">
        <f>SUM(G16:G20)</f>
        <v>11800</v>
      </c>
      <c r="H15" s="56">
        <f t="shared" si="0"/>
        <v>-300</v>
      </c>
      <c r="I15" s="39"/>
      <c r="J15" s="41"/>
      <c r="K15" s="37"/>
      <c r="L15" s="43"/>
    </row>
    <row r="16" spans="2:12" ht="20.100000000000001" customHeight="1" x14ac:dyDescent="0.25">
      <c r="B16" s="38"/>
      <c r="C16" s="23"/>
      <c r="D16" s="57"/>
      <c r="E16" s="58" t="s">
        <v>32</v>
      </c>
      <c r="F16" s="74">
        <v>6000</v>
      </c>
      <c r="G16" s="74">
        <v>7000</v>
      </c>
      <c r="H16" s="59">
        <f t="shared" si="0"/>
        <v>-1000</v>
      </c>
      <c r="I16" s="39"/>
      <c r="J16" s="41"/>
      <c r="K16" s="37"/>
    </row>
    <row r="17" spans="2:15" ht="20.100000000000001" customHeight="1" x14ac:dyDescent="0.25">
      <c r="B17" s="38"/>
      <c r="C17" s="23"/>
      <c r="D17" s="57"/>
      <c r="E17" s="58" t="s">
        <v>33</v>
      </c>
      <c r="F17" s="74">
        <v>1500</v>
      </c>
      <c r="G17" s="74">
        <v>1000</v>
      </c>
      <c r="H17" s="59">
        <f t="shared" si="0"/>
        <v>500</v>
      </c>
      <c r="I17" s="39"/>
      <c r="J17" s="41"/>
      <c r="K17" s="37"/>
    </row>
    <row r="18" spans="2:15" ht="20.100000000000001" customHeight="1" x14ac:dyDescent="0.25">
      <c r="B18" s="38"/>
      <c r="C18" s="23"/>
      <c r="D18" s="57"/>
      <c r="E18" s="58" t="s">
        <v>34</v>
      </c>
      <c r="F18" s="74">
        <v>1500</v>
      </c>
      <c r="G18" s="74">
        <v>1500</v>
      </c>
      <c r="H18" s="59">
        <f t="shared" si="0"/>
        <v>0</v>
      </c>
      <c r="I18" s="39"/>
      <c r="J18" s="41"/>
      <c r="K18" s="37"/>
    </row>
    <row r="19" spans="2:15" ht="20.100000000000001" customHeight="1" x14ac:dyDescent="0.25">
      <c r="B19" s="38"/>
      <c r="C19" s="23"/>
      <c r="D19" s="57"/>
      <c r="E19" s="58" t="s">
        <v>35</v>
      </c>
      <c r="F19" s="74">
        <v>500</v>
      </c>
      <c r="G19" s="74">
        <v>300</v>
      </c>
      <c r="H19" s="59">
        <f t="shared" si="0"/>
        <v>200</v>
      </c>
      <c r="I19" s="39"/>
      <c r="J19" s="41"/>
      <c r="K19" s="37"/>
      <c r="O19" s="44"/>
    </row>
    <row r="20" spans="2:15" ht="20.100000000000001" customHeight="1" x14ac:dyDescent="0.25">
      <c r="B20" s="38"/>
      <c r="C20" s="23"/>
      <c r="D20" s="57"/>
      <c r="E20" s="58" t="s">
        <v>36</v>
      </c>
      <c r="F20" s="74">
        <v>2000</v>
      </c>
      <c r="G20" s="74">
        <v>2000</v>
      </c>
      <c r="H20" s="59">
        <f t="shared" si="0"/>
        <v>0</v>
      </c>
      <c r="I20" s="39"/>
      <c r="J20" s="41"/>
      <c r="K20" s="37"/>
      <c r="O20" s="44"/>
    </row>
    <row r="21" spans="2:15" ht="20.100000000000001" customHeight="1" x14ac:dyDescent="0.25">
      <c r="B21" s="38"/>
      <c r="C21" s="23"/>
      <c r="D21" s="54" t="s">
        <v>18</v>
      </c>
      <c r="E21" s="60"/>
      <c r="F21" s="73">
        <f>SUM(F22:F26)</f>
        <v>5400</v>
      </c>
      <c r="G21" s="73">
        <f>SUM(G22:G26)</f>
        <v>5100</v>
      </c>
      <c r="H21" s="56">
        <f t="shared" si="0"/>
        <v>300</v>
      </c>
      <c r="I21" s="39"/>
      <c r="J21" s="41"/>
      <c r="K21" s="37"/>
      <c r="O21" s="44"/>
    </row>
    <row r="22" spans="2:15" ht="20.100000000000001" customHeight="1" x14ac:dyDescent="0.25">
      <c r="B22" s="38"/>
      <c r="C22" s="23"/>
      <c r="D22" s="57"/>
      <c r="E22" s="58" t="s">
        <v>27</v>
      </c>
      <c r="F22" s="74">
        <v>2500</v>
      </c>
      <c r="G22" s="74">
        <v>2500</v>
      </c>
      <c r="H22" s="59">
        <f t="shared" si="0"/>
        <v>0</v>
      </c>
      <c r="I22" s="39"/>
      <c r="J22" s="41"/>
      <c r="K22" s="37"/>
      <c r="M22" s="67"/>
      <c r="O22" s="44"/>
    </row>
    <row r="23" spans="2:15" ht="20.100000000000001" customHeight="1" x14ac:dyDescent="0.25">
      <c r="B23" s="38"/>
      <c r="C23" s="23"/>
      <c r="D23" s="57"/>
      <c r="E23" s="58" t="s">
        <v>28</v>
      </c>
      <c r="F23" s="74">
        <v>700</v>
      </c>
      <c r="G23" s="74">
        <v>500</v>
      </c>
      <c r="H23" s="59">
        <f t="shared" si="0"/>
        <v>200</v>
      </c>
      <c r="I23" s="39"/>
      <c r="J23" s="41"/>
      <c r="K23" s="37"/>
      <c r="O23" s="44"/>
    </row>
    <row r="24" spans="2:15" ht="20.100000000000001" customHeight="1" x14ac:dyDescent="0.25">
      <c r="B24" s="38"/>
      <c r="C24" s="23"/>
      <c r="D24" s="57"/>
      <c r="E24" s="58" t="s">
        <v>29</v>
      </c>
      <c r="F24" s="74">
        <v>300</v>
      </c>
      <c r="G24" s="74">
        <v>300</v>
      </c>
      <c r="H24" s="59">
        <f t="shared" si="0"/>
        <v>0</v>
      </c>
      <c r="I24" s="39"/>
      <c r="J24" s="41"/>
      <c r="K24" s="37"/>
      <c r="O24" s="44"/>
    </row>
    <row r="25" spans="2:15" ht="20.100000000000001" customHeight="1" x14ac:dyDescent="0.25">
      <c r="B25" s="38"/>
      <c r="C25" s="23"/>
      <c r="D25" s="57"/>
      <c r="E25" s="58" t="s">
        <v>30</v>
      </c>
      <c r="F25" s="74">
        <v>700</v>
      </c>
      <c r="G25" s="74">
        <v>800</v>
      </c>
      <c r="H25" s="59">
        <f t="shared" si="0"/>
        <v>-100</v>
      </c>
      <c r="I25" s="39"/>
      <c r="J25" s="41"/>
      <c r="K25" s="37"/>
      <c r="O25" s="44"/>
    </row>
    <row r="26" spans="2:15" ht="20.100000000000001" customHeight="1" x14ac:dyDescent="0.25">
      <c r="B26" s="38"/>
      <c r="C26" s="23"/>
      <c r="D26" s="57"/>
      <c r="E26" s="58" t="s">
        <v>31</v>
      </c>
      <c r="F26" s="74">
        <v>1200</v>
      </c>
      <c r="G26" s="74">
        <v>1000</v>
      </c>
      <c r="H26" s="59">
        <f t="shared" si="0"/>
        <v>200</v>
      </c>
      <c r="I26" s="39"/>
      <c r="J26" s="41"/>
      <c r="K26" s="37"/>
      <c r="O26" s="44"/>
    </row>
    <row r="27" spans="2:15" ht="20.100000000000001" customHeight="1" x14ac:dyDescent="0.25">
      <c r="B27" s="38"/>
      <c r="C27" s="23"/>
      <c r="D27" s="54" t="s">
        <v>19</v>
      </c>
      <c r="E27" s="60"/>
      <c r="F27" s="73">
        <f>SUM(F28:F32)</f>
        <v>6300</v>
      </c>
      <c r="G27" s="73">
        <f>SUM(G28:G32)</f>
        <v>5100</v>
      </c>
      <c r="H27" s="56">
        <f>F27-G27</f>
        <v>1200</v>
      </c>
      <c r="I27" s="39"/>
      <c r="J27" s="41"/>
      <c r="K27" s="37"/>
      <c r="O27" s="44"/>
    </row>
    <row r="28" spans="2:15" ht="20.100000000000001" customHeight="1" x14ac:dyDescent="0.25">
      <c r="B28" s="38"/>
      <c r="C28" s="23"/>
      <c r="D28" s="61"/>
      <c r="E28" s="62" t="s">
        <v>23</v>
      </c>
      <c r="F28" s="74">
        <v>900</v>
      </c>
      <c r="G28" s="74">
        <v>1000</v>
      </c>
      <c r="H28" s="59">
        <f t="shared" si="0"/>
        <v>-100</v>
      </c>
      <c r="I28" s="39"/>
      <c r="J28" s="41"/>
      <c r="K28" s="37"/>
      <c r="O28" s="44"/>
    </row>
    <row r="29" spans="2:15" ht="20.100000000000001" customHeight="1" x14ac:dyDescent="0.25">
      <c r="B29" s="38"/>
      <c r="C29" s="23"/>
      <c r="D29" s="61"/>
      <c r="E29" s="62" t="s">
        <v>22</v>
      </c>
      <c r="F29" s="74">
        <v>900</v>
      </c>
      <c r="G29" s="74">
        <v>300</v>
      </c>
      <c r="H29" s="59">
        <f t="shared" si="0"/>
        <v>600</v>
      </c>
      <c r="I29" s="39"/>
      <c r="J29" s="41"/>
      <c r="K29" s="37"/>
      <c r="O29" s="44"/>
    </row>
    <row r="30" spans="2:15" ht="20.100000000000001" customHeight="1" x14ac:dyDescent="0.25">
      <c r="B30" s="38"/>
      <c r="C30" s="23"/>
      <c r="D30" s="61"/>
      <c r="E30" s="62" t="s">
        <v>24</v>
      </c>
      <c r="F30" s="74">
        <v>1800</v>
      </c>
      <c r="G30" s="74">
        <v>1500</v>
      </c>
      <c r="H30" s="59">
        <f t="shared" si="0"/>
        <v>300</v>
      </c>
      <c r="I30" s="39"/>
      <c r="J30" s="41"/>
      <c r="K30" s="37"/>
      <c r="O30" s="44"/>
    </row>
    <row r="31" spans="2:15" ht="20.100000000000001" customHeight="1" x14ac:dyDescent="0.25">
      <c r="B31" s="38"/>
      <c r="C31" s="23"/>
      <c r="D31" s="61"/>
      <c r="E31" s="62" t="s">
        <v>25</v>
      </c>
      <c r="F31" s="74">
        <v>900</v>
      </c>
      <c r="G31" s="74">
        <v>800</v>
      </c>
      <c r="H31" s="59">
        <f t="shared" si="0"/>
        <v>100</v>
      </c>
      <c r="I31" s="39"/>
      <c r="J31" s="41"/>
      <c r="K31" s="37"/>
      <c r="O31" s="44"/>
    </row>
    <row r="32" spans="2:15" ht="20.100000000000001" customHeight="1" x14ac:dyDescent="0.25">
      <c r="B32" s="38"/>
      <c r="C32" s="23"/>
      <c r="D32" s="61"/>
      <c r="E32" s="62" t="s">
        <v>26</v>
      </c>
      <c r="F32" s="74">
        <v>1800</v>
      </c>
      <c r="G32" s="74">
        <v>1500</v>
      </c>
      <c r="H32" s="59">
        <f t="shared" si="0"/>
        <v>300</v>
      </c>
      <c r="I32" s="39"/>
      <c r="J32" s="41"/>
      <c r="K32" s="37"/>
      <c r="O32" s="44"/>
    </row>
    <row r="33" spans="2:15" ht="20.100000000000001" customHeight="1" x14ac:dyDescent="0.25">
      <c r="B33" s="45"/>
      <c r="C33" s="65"/>
      <c r="D33" s="65"/>
      <c r="E33" s="66"/>
      <c r="F33" s="66"/>
      <c r="G33" s="66"/>
      <c r="H33" s="66"/>
      <c r="I33" s="66"/>
      <c r="J33" s="46"/>
      <c r="K33" s="37"/>
      <c r="O33" s="44"/>
    </row>
  </sheetData>
  <conditionalFormatting sqref="C7:D7">
    <cfRule type="expression" dxfId="2" priority="1">
      <formula>COUNTIF(B$7:B7,C7)=1</formula>
    </cfRule>
  </conditionalFormatting>
  <conditionalFormatting sqref="C8:D29 C31:D33">
    <cfRule type="expression" dxfId="1" priority="2">
      <formula>COUNTIF(C$7:C7,C8)=1</formula>
    </cfRule>
  </conditionalFormatting>
  <conditionalFormatting sqref="C30:D30">
    <cfRule type="expression" dxfId="0" priority="8">
      <formula>COUNTIF(C$7:C21,C30)=1</formula>
    </cfRule>
  </conditionalFormatting>
  <printOptions horizontalCentered="1" verticalCentered="1"/>
  <pageMargins left="0.31496062992125984" right="0.31496062992125984" top="0.31496062992125984" bottom="0.31496062992125984" header="0.31496062992125984" footer="0.31496062992125984"/>
  <pageSetup paperSize="9" scale="7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2023-06-15T12:42:56Z</cp:lastPrinted>
  <dcterms:created xsi:type="dcterms:W3CDTF">2023-06-05T07:37:32Z</dcterms:created>
  <dcterms:modified xsi:type="dcterms:W3CDTF">2023-12-11T11:29:12Z</dcterms:modified>
</cp:coreProperties>
</file>